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autoCompressPictures="0" defaultThemeVersion="124226"/>
  <mc:AlternateContent xmlns:mc="http://schemas.openxmlformats.org/markup-compatibility/2006">
    <mc:Choice Requires="x15">
      <x15ac:absPath xmlns:x15ac="http://schemas.microsoft.com/office/spreadsheetml/2010/11/ac" url="S:\IZAD\PPN\1111\UZRAUDZIBAS JAUTAJUMI\FS\4_kārta\Ilonas\"/>
    </mc:Choice>
  </mc:AlternateContent>
  <xr:revisionPtr revIDLastSave="0" documentId="13_ncr:1_{8D7A66B5-D411-44FF-A122-3C1324FA3737}" xr6:coauthVersionLast="36" xr6:coauthVersionMax="36" xr10:uidLastSave="{00000000-0000-0000-0000-000000000000}"/>
  <bookViews>
    <workbookView xWindow="0" yWindow="0" windowWidth="23040" windowHeight="8985" tabRatio="802" firstSheet="1" activeTab="1" xr2:uid="{00000000-000D-0000-FFFF-FFFF00000000}"/>
  </bookViews>
  <sheets>
    <sheet name="Support sheet" sheetId="11" state="hidden" r:id="rId1"/>
    <sheet name="PLE pārskats" sheetId="46" r:id="rId2"/>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_xlnm.Print_Area" localSheetId="1">'PLE pārskats'!$A$1:$M$76</definedName>
    <definedName name="shēma" localSheetId="1">#REF!</definedName>
    <definedName name="shēma">#REF!</definedName>
  </definedNames>
  <calcPr calcId="191029"/>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H64" i="46" l="1"/>
  <c r="H63" i="46"/>
  <c r="H60" i="46"/>
  <c r="H57" i="46"/>
  <c r="H53" i="46" s="1"/>
  <c r="H32" i="46" l="1"/>
  <c r="H10" i="46"/>
  <c r="H6" i="46"/>
  <c r="H40" i="46"/>
  <c r="H36" i="46"/>
  <c r="H44" i="46"/>
  <c r="H26" i="46"/>
  <c r="H22" i="46"/>
  <c r="H18" i="46"/>
  <c r="H49" i="46"/>
  <c r="H14" i="46"/>
  <c r="H30" i="46" l="1"/>
  <c r="C4" i="11" l="1"/>
  <c r="C5" i="11"/>
  <c r="C6" i="11"/>
  <c r="C7" i="11"/>
  <c r="C8" i="11"/>
  <c r="C9" i="11"/>
  <c r="C10" i="11"/>
  <c r="C11" i="11"/>
  <c r="C12" i="11"/>
  <c r="C13" i="11"/>
  <c r="C14" i="11"/>
  <c r="C15" i="11"/>
  <c r="C16" i="11"/>
  <c r="C17" i="11"/>
  <c r="C18" i="11"/>
  <c r="C19" i="11"/>
  <c r="C20" i="11"/>
  <c r="C21" i="11"/>
  <c r="C22" i="11"/>
  <c r="C3" i="11"/>
</calcChain>
</file>

<file path=xl/sharedStrings.xml><?xml version="1.0" encoding="utf-8"?>
<sst xmlns="http://schemas.openxmlformats.org/spreadsheetml/2006/main" count="134" uniqueCount="89">
  <si>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</si>
  <si>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</si>
  <si>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</si>
  <si>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</si>
  <si>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</si>
  <si>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</si>
  <si>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</si>
  <si>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</si>
  <si>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</si>
  <si>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</si>
  <si>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</si>
  <si>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</si>
  <si>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</si>
  <si>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</si>
  <si>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</si>
  <si>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</si>
  <si>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</si>
  <si>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</si>
  <si>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</si>
  <si>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</si>
  <si>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</si>
  <si>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</si>
  <si>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</si>
  <si>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</si>
  <si>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</si>
  <si>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</si>
  <si>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</si>
  <si>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</si>
  <si>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Izvērtējums nav nepieciešams</t>
  </si>
  <si>
    <t>Nepieciešams sākotnējais ietekmes uz vidi izvērtējums</t>
  </si>
  <si>
    <t>Nepieciešams ietekmes uz vidi novērtējums</t>
  </si>
  <si>
    <t>JĀ</t>
  </si>
  <si>
    <t>NĒ</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</si>
  <si>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</si>
  <si>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</si>
  <si>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</si>
  <si>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</si>
  <si>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</si>
  <si>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</si>
  <si>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</si>
  <si>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</si>
  <si>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</si>
  <si>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</si>
  <si>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</si>
  <si>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</si>
  <si>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</si>
  <si>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</si>
  <si>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</si>
  <si>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</si>
  <si>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</si>
  <si>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Nr.</t>
  </si>
  <si>
    <t>Gads</t>
  </si>
  <si>
    <r>
      <t>T</t>
    </r>
    <r>
      <rPr>
        <vertAlign val="subscript"/>
        <sz val="12"/>
        <color theme="1"/>
        <rFont val="Times New Roman"/>
        <family val="1"/>
        <charset val="186"/>
      </rPr>
      <t>1</t>
    </r>
  </si>
  <si>
    <r>
      <t>Zinātniskā personāla PLE</t>
    </r>
    <r>
      <rPr>
        <b/>
        <vertAlign val="subscript"/>
        <sz val="12"/>
        <color theme="1"/>
        <rFont val="Times New Roman"/>
        <family val="1"/>
        <charset val="186"/>
      </rPr>
      <t>Iv</t>
    </r>
  </si>
  <si>
    <r>
      <t>PLE</t>
    </r>
    <r>
      <rPr>
        <b/>
        <i/>
        <vertAlign val="subscript"/>
        <sz val="11"/>
        <color theme="1"/>
        <rFont val="Times New Roman"/>
        <family val="1"/>
        <charset val="186"/>
      </rPr>
      <t>Iv</t>
    </r>
  </si>
  <si>
    <t>&lt;Finansējuma saņēmēja nosaukums, projekta nosaukums, līguma Nr.&gt;</t>
  </si>
  <si>
    <t>ja attiecināms</t>
  </si>
  <si>
    <r>
      <t>T</t>
    </r>
    <r>
      <rPr>
        <vertAlign val="subscript"/>
        <sz val="12"/>
        <color theme="1"/>
        <rFont val="Times New Roman"/>
        <family val="1"/>
        <charset val="186"/>
      </rPr>
      <t>2</t>
    </r>
  </si>
  <si>
    <t>PLE proporcija, %</t>
  </si>
  <si>
    <t>S un ZGP  faktiski nostrādāto darba stundu skaits un PLE proporcija pārskata periodā</t>
  </si>
  <si>
    <t>Zinātnieki/zinātniskais personāls: zinātniskais vadītājs, vadošie pētnieki, pētnieki, zinātniskie asistenti (t. sk. jaunie zinātnieki, studējošie un zinātniskā grāda pretendenti), viespētnieki</t>
  </si>
  <si>
    <t>Zinātnes tehniskais personāls (t. sk. studējošie un zinātniskā grāda pretendenti)</t>
  </si>
  <si>
    <t>Zinātni apkalpojošais personāls: zinātniski tehniskās informācijas struktūrvienību darbinieki, sabiedrisko attiecību un tehnoloģiju pārneses speciālisti, speciālo un zinātniski tehnisko bibliotēku darbinieki, patentu dienesta speciālisti, ekonomisko un finanšu jomu speciālisti finanšu analīzes izstrādei (t. sk. studējošie)</t>
  </si>
  <si>
    <t>Statuss*</t>
  </si>
  <si>
    <t xml:space="preserve"> faktiski nostrādāto darba stundu skaits, h</t>
  </si>
  <si>
    <t>Finansējuma saņēmēja  sadarbības partnera institūcijā strādājošo Jauno pētnieku skaits PLE izteiksmē 1.1.1.2. pasākuma ietvaros pārskata gada decembrī</t>
  </si>
  <si>
    <t>PLE</t>
  </si>
  <si>
    <t xml:space="preserve">Nodarbinātais /vārds, uzvārds/  </t>
  </si>
  <si>
    <t>Amats</t>
  </si>
  <si>
    <t xml:space="preserve">Īstenoto projekta mēnešu skaits: </t>
  </si>
  <si>
    <r>
      <t>T</t>
    </r>
    <r>
      <rPr>
        <vertAlign val="subscript"/>
        <sz val="12"/>
        <color theme="1"/>
        <rFont val="Times New Roman"/>
        <family val="1"/>
        <charset val="186"/>
      </rPr>
      <t>3</t>
    </r>
  </si>
  <si>
    <r>
      <t>G</t>
    </r>
    <r>
      <rPr>
        <b/>
        <vertAlign val="subscript"/>
        <sz val="11"/>
        <color theme="1"/>
        <rFont val="Times New Roman"/>
        <family val="1"/>
        <charset val="186"/>
      </rPr>
      <t>P</t>
    </r>
    <r>
      <rPr>
        <b/>
        <sz val="11"/>
        <color theme="1"/>
        <rFont val="Times New Roman"/>
        <family val="1"/>
        <charset val="186"/>
      </rPr>
      <t xml:space="preserve"> Projekta īstenotais periods (gados):</t>
    </r>
  </si>
  <si>
    <t xml:space="preserve">* Statuss – norāda:
1) "S" – ja persona projekta iesniegšanas dienā ir studējošais akreditētā vai licencētā augstākās izglītības programmā, atbilstošo programmas izglītības klasifikācijas kodu saskaņā ar Ministru kabineta 2017. gada 13. jūnija noteikumiem Nr. 322 "Noteikumi par Latvijas izglītības klasifikāciju", augstskolu; 
2) "ZGP" – ja persona ir zinātniskā grāda pretendents; 
3) "JP" – ja persona ir jauns pētnieks saskaņā ar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2.10.1 apakšpunktu; 
4) "JZ" – ja persona projekta iesniegšanas dienā ir jaunais zinātnieks; 
5) "VP" – ja persona ir viespētnieks. </t>
  </si>
  <si>
    <t>** Faktiski nostrādāto darba stundu skaits atbilstoši kopējā darba laika un paveiktā darba uzskaites veidlapām</t>
  </si>
  <si>
    <t xml:space="preserve">T, faktiski nostrādāto darba stundu skaits** </t>
  </si>
  <si>
    <r>
      <t>(T1+T2+T3)/(1920*G</t>
    </r>
    <r>
      <rPr>
        <vertAlign val="subscript"/>
        <sz val="11"/>
        <color theme="1"/>
        <rFont val="Times New Roman"/>
        <family val="1"/>
        <charset val="186"/>
      </rPr>
      <t>P</t>
    </r>
    <r>
      <rPr>
        <sz val="11"/>
        <color theme="1"/>
        <rFont val="Times New Roman"/>
        <family val="1"/>
        <charset val="186"/>
      </rPr>
      <t>)</t>
    </r>
  </si>
  <si>
    <t xml:space="preserve"> faktiski nostrādāto darba stundu skaits, h***</t>
  </si>
  <si>
    <t>*** Datos netiek iekļauts brīvprātīgā darba apjoms</t>
  </si>
  <si>
    <t>****  Saskaņā ar Zinātniskās institūcijas zinātniskās darbības pārskatu vai komersanta štatu sarakstu</t>
  </si>
  <si>
    <t>Finansējuma saņēmēja institūcijā strādājošā zinātniskā personāla un zinātnes tehniskā personāla skaits PLE izteiksmē pārskata gada decembrī</t>
  </si>
  <si>
    <t>Finansējuma saņēmēja sadarbības partnera institūcijā strādājošā zinātniskā personāla un zinātnes tehniskā personāla skaits PLE izteiksmē pārskata gada decembrī</t>
  </si>
  <si>
    <t>Finansējuma saņēmēja institūcijā strādājošo Jauno pētnieku skaits PLE izteiksmē 1.1.1.2. pasākuma ietvaros pārskata gada decembrī</t>
  </si>
  <si>
    <r>
      <t>Projekta ieguldījums iznākuma rādītāja "Jaunu pētnieku skaits atbalstītajās vienībās (pilnas slodzes ekvivalents)" izp</t>
    </r>
    <r>
      <rPr>
        <b/>
        <sz val="11"/>
        <rFont val="Times New Roman"/>
        <family val="1"/>
        <charset val="186"/>
      </rPr>
      <t>ildē ****</t>
    </r>
  </si>
  <si>
    <r>
      <t>T</t>
    </r>
    <r>
      <rPr>
        <vertAlign val="subscript"/>
        <sz val="12"/>
        <color theme="1"/>
        <rFont val="Times New Roman"/>
        <family val="1"/>
        <charset val="186"/>
      </rPr>
      <t>4</t>
    </r>
  </si>
  <si>
    <r>
      <t xml:space="preserve">Pārskats par zinātnisko darbinieku noslodzi pilna laika ekvivalenta (PLE) izteiksmē. Statuss uz </t>
    </r>
    <r>
      <rPr>
        <i/>
        <sz val="12"/>
        <color rgb="FFFF0000"/>
        <rFont val="Calibri"/>
        <family val="2"/>
        <charset val="186"/>
        <scheme val="minor"/>
      </rPr>
      <t>2020</t>
    </r>
    <r>
      <rPr>
        <i/>
        <sz val="12"/>
        <color theme="1"/>
        <rFont val="Calibri"/>
        <family val="2"/>
        <charset val="186"/>
        <scheme val="minor"/>
      </rPr>
      <t>.gadu</t>
    </r>
  </si>
  <si>
    <t>Formulā norādīts projekta īstenošanas periods 3 gadi (36mēn*160h), nepieciešams precizēt atbilstoši faktiskajam īstenošanas perioda ilgumam</t>
  </si>
  <si>
    <t>ja attiecināms (informācija norādāma par katru sadarbības partneri atsevišķi)par katru SP)</t>
  </si>
  <si>
    <r>
      <rPr>
        <b/>
        <u/>
        <sz val="11"/>
        <rFont val="Times New Roman"/>
        <family val="1"/>
        <charset val="186"/>
      </rPr>
      <t>Jauno zinātnieku</t>
    </r>
    <r>
      <rPr>
        <b/>
        <sz val="11"/>
        <rFont val="Times New Roman"/>
        <family val="1"/>
        <charset val="186"/>
      </rPr>
      <t xml:space="preserve"> skaits, kuri projekta ietvaros pilnveidojuši kompetenci, ieskaitot karjeras izaugsmes un personāla atjaunotnes procesus, pārskata periodā</t>
    </r>
  </si>
  <si>
    <r>
      <t xml:space="preserve">Pētniecības īstenošanā iesaistīto </t>
    </r>
    <r>
      <rPr>
        <b/>
        <u/>
        <sz val="11"/>
        <rFont val="Times New Roman"/>
        <family val="1"/>
        <charset val="186"/>
      </rPr>
      <t>jaunu pētnieku</t>
    </r>
    <r>
      <rPr>
        <b/>
        <sz val="11"/>
        <rFont val="Times New Roman"/>
        <family val="1"/>
        <charset val="186"/>
      </rPr>
      <t xml:space="preserve"> skaits pārskata periodā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</si>
</sst>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
  </numFmts>
  <fonts count="3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0"/>
      <name val="Arial"/>
      <family val="2"/>
    </font>
    <font>
      <sz val="10"/>
      <color theme="1"/>
      <name val="Times New Roman"/>
      <family val="1"/>
      <charset val="186"/>
    </font>
    <font>
      <b/>
      <i/>
      <sz val="12"/>
      <color theme="1"/>
      <name val="Times New Roman"/>
      <family val="1"/>
      <charset val="186"/>
    </font>
    <font>
      <i/>
      <sz val="12"/>
      <color rgb="FF0000FF"/>
      <name val="Times New Roman"/>
      <family val="1"/>
      <charset val="186"/>
    </font>
    <font>
      <sz val="10"/>
      <name val="Arial"/>
      <family val="2"/>
      <charset val="186"/>
    </font>
    <font>
      <b/>
      <sz val="11"/>
      <color theme="1"/>
      <name val="Times New Roman"/>
      <family val="1"/>
      <charset val="186"/>
    </font>
    <font>
      <b/>
      <i/>
      <sz val="11"/>
      <color theme="1"/>
      <name val="Times New Roman"/>
      <family val="1"/>
      <charset val="186"/>
    </font>
    <font>
      <b/>
      <i/>
      <vertAlign val="subscript"/>
      <sz val="11"/>
      <color theme="1"/>
      <name val="Times New Roman"/>
      <family val="1"/>
      <charset val="186"/>
    </font>
    <font>
      <vertAlign val="subscript"/>
      <sz val="12"/>
      <color theme="1"/>
      <name val="Times New Roman"/>
      <family val="1"/>
      <charset val="186"/>
    </font>
    <font>
      <i/>
      <sz val="12"/>
      <color theme="1"/>
      <name val="Calibri"/>
      <family val="2"/>
      <charset val="186"/>
      <scheme val="minor"/>
    </font>
    <font>
      <b/>
      <vertAlign val="subscript"/>
      <sz val="12"/>
      <color theme="1"/>
      <name val="Times New Roman"/>
      <family val="1"/>
      <charset val="186"/>
    </font>
    <font>
      <sz val="12"/>
      <name val="Times New Roman"/>
      <family val="1"/>
      <charset val="186"/>
    </font>
    <font>
      <b/>
      <i/>
      <sz val="12"/>
      <color rgb="FFFF0000"/>
      <name val="Times New Roman"/>
      <family val="1"/>
      <charset val="186"/>
    </font>
    <font>
      <i/>
      <sz val="12"/>
      <color rgb="FFFF0000"/>
      <name val="Times New Roman"/>
      <family val="1"/>
      <charset val="186"/>
    </font>
    <font>
      <sz val="11"/>
      <color theme="1"/>
      <name val="Calibri"/>
      <family val="2"/>
      <charset val="186"/>
      <scheme val="minor"/>
    </font>
    <font>
      <b/>
      <sz val="10"/>
      <color theme="1"/>
      <name val="Times New Roman"/>
      <family val="1"/>
      <charset val="186"/>
    </font>
    <font>
      <b/>
      <sz val="11"/>
      <color theme="9" tint="-0.249977111117893"/>
      <name val="Times New Roman"/>
      <family val="1"/>
      <charset val="186"/>
    </font>
    <font>
      <sz val="12"/>
      <color theme="9" tint="-0.249977111117893"/>
      <name val="Times New Roman"/>
      <family val="1"/>
      <charset val="186"/>
    </font>
    <font>
      <i/>
      <sz val="11"/>
      <color rgb="FFFF0000"/>
      <name val="Times New Roman"/>
      <family val="1"/>
      <charset val="186"/>
    </font>
    <font>
      <i/>
      <sz val="12"/>
      <name val="Times New Roman"/>
      <family val="1"/>
      <charset val="186"/>
    </font>
    <font>
      <b/>
      <sz val="11"/>
      <name val="Times New Roman"/>
      <family val="1"/>
      <charset val="186"/>
    </font>
    <font>
      <b/>
      <vertAlign val="subscript"/>
      <sz val="11"/>
      <color theme="1"/>
      <name val="Times New Roman"/>
      <family val="1"/>
      <charset val="186"/>
    </font>
    <font>
      <i/>
      <sz val="10"/>
      <color theme="1" tint="0.499984740745262"/>
      <name val="Times New Roman"/>
      <family val="1"/>
      <charset val="186"/>
    </font>
    <font>
      <sz val="11"/>
      <color theme="1"/>
      <name val="Times New Roman"/>
      <family val="1"/>
      <charset val="186"/>
    </font>
    <font>
      <vertAlign val="subscript"/>
      <sz val="11"/>
      <color theme="1"/>
      <name val="Times New Roman"/>
      <family val="1"/>
      <charset val="186"/>
    </font>
    <font>
      <i/>
      <sz val="12"/>
      <color rgb="FFFF0000"/>
      <name val="Calibri"/>
      <family val="2"/>
      <charset val="186"/>
      <scheme val="minor"/>
    </font>
    <font>
      <b/>
      <u/>
      <sz val="11"/>
      <name val="Times New Roman"/>
      <family val="1"/>
      <charset val="186"/>
    </font>
  </fonts>
  <fills count="3">
    <fill>
      <patternFill patternType="none"/>
    </fill>
    <fill>
      <patternFill patternType="gray125"/>
    </fill>
    <fill>
      <patternFill patternType="solid">
        <fgColor theme="0"/>
        <bgColor indexed="64"/>
      </patternFill>
    </fill>
  </fills>
  <borders count="4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indexed="64"/>
      </bottom>
      <diagonal/>
    </border>
  </borders>
  <cellStyleXfs count="5">
    <xf numFmtId="0" fontId="0" fillId="0" borderId="0"/>
    <xf numFmtId="0" fontId="5" fillId="0" borderId="0"/>
    <xf numFmtId="0" fontId="9" fillId="0" borderId="0"/>
    <xf numFmtId="164" fontId="9" fillId="0" borderId="0" applyFont="0" applyFill="0" applyBorder="0" applyAlignment="0" applyProtection="0"/>
    <xf numFmtId="9" fontId="19" fillId="0" borderId="0" applyFont="0" applyFill="0" applyBorder="0" applyAlignment="0" applyProtection="0"/>
  </cellStyleXfs>
  <cellXfs count="126">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165" fontId="1" fillId="0" borderId="4" xfId="0" applyNumberFormat="1" applyFont="1" applyBorder="1" applyAlignment="1">
      <alignment horizontal="left" vertical="center" wrapText="1"/>
    </xf>
    <xf numFmtId="165" fontId="1" fillId="0" borderId="4" xfId="0" applyNumberFormat="1" applyFont="1" applyBorder="1" applyAlignment="1">
      <alignment horizontal="center" vertical="center" wrapText="1"/>
    </xf>
    <xf numFmtId="0" fontId="11" fillId="0" borderId="28" xfId="0" applyFont="1" applyBorder="1" applyAlignment="1">
      <alignment horizontal="center" wrapText="1"/>
    </xf>
    <xf numFmtId="0" fontId="18" fillId="0" borderId="0" xfId="0" applyFont="1" applyAlignment="1">
      <alignment horizontal="left" vertical="center"/>
    </xf>
    <xf numFmtId="9" fontId="0" fillId="0" borderId="0" xfId="4" applyFont="1"/>
    <xf numFmtId="0" fontId="0" fillId="0" borderId="0" xfId="0" applyFont="1"/>
    <xf numFmtId="0" fontId="4"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15" xfId="0" applyBorder="1"/>
    <xf numFmtId="0" fontId="16" fillId="0" borderId="15" xfId="0" applyFont="1" applyBorder="1" applyAlignment="1">
      <alignment horizontal="center" vertical="top" wrapText="1"/>
    </xf>
    <xf numFmtId="0" fontId="0" fillId="0" borderId="23" xfId="0" applyBorder="1"/>
    <xf numFmtId="0" fontId="18" fillId="0" borderId="0" xfId="0" applyFont="1" applyBorder="1" applyAlignment="1">
      <alignment vertical="center" wrapText="1"/>
    </xf>
    <xf numFmtId="0" fontId="22" fillId="0" borderId="0" xfId="0" applyFont="1" applyBorder="1" applyAlignment="1">
      <alignment horizontal="left" vertical="top" wrapText="1"/>
    </xf>
    <xf numFmtId="0" fontId="0" fillId="0" borderId="0" xfId="0" applyBorder="1"/>
    <xf numFmtId="0" fontId="18" fillId="0" borderId="0" xfId="0" applyFont="1" applyBorder="1" applyAlignment="1">
      <alignment vertical="center"/>
    </xf>
    <xf numFmtId="0" fontId="2" fillId="2" borderId="34" xfId="0" applyFont="1" applyFill="1" applyBorder="1" applyAlignment="1">
      <alignment horizontal="center" vertical="center" wrapText="1"/>
    </xf>
    <xf numFmtId="0" fontId="0" fillId="0" borderId="23" xfId="0" applyBorder="1" applyAlignment="1">
      <alignment horizontal="center" vertical="center"/>
    </xf>
    <xf numFmtId="0" fontId="23" fillId="0" borderId="0" xfId="0" applyFont="1" applyBorder="1" applyAlignment="1">
      <alignment horizontal="left" vertical="center" wrapText="1"/>
    </xf>
    <xf numFmtId="0" fontId="6" fillId="0" borderId="0" xfId="0" applyFont="1" applyAlignment="1">
      <alignment horizontal="left" wrapText="1"/>
    </xf>
    <xf numFmtId="0" fontId="3" fillId="2" borderId="4" xfId="0" applyFont="1" applyFill="1" applyBorder="1" applyAlignment="1">
      <alignment horizontal="justify" vertical="top" wrapText="1"/>
    </xf>
    <xf numFmtId="0" fontId="16" fillId="2" borderId="4" xfId="0" applyNumberFormat="1" applyFont="1" applyFill="1" applyBorder="1" applyAlignment="1">
      <alignment horizontal="left" vertical="top" wrapText="1"/>
    </xf>
    <xf numFmtId="165" fontId="16" fillId="2" borderId="4" xfId="0" applyNumberFormat="1" applyFont="1" applyFill="1" applyBorder="1" applyAlignment="1">
      <alignment horizontal="center" vertical="center" wrapText="1"/>
    </xf>
    <xf numFmtId="165" fontId="16" fillId="2" borderId="6" xfId="0" applyNumberFormat="1" applyFont="1" applyFill="1" applyBorder="1" applyAlignment="1">
      <alignment horizontal="center" vertical="center" wrapText="1"/>
    </xf>
    <xf numFmtId="0" fontId="10" fillId="0" borderId="2" xfId="0" applyFont="1" applyBorder="1" applyAlignment="1">
      <alignment horizontal="right" vertical="center" wrapText="1"/>
    </xf>
    <xf numFmtId="0" fontId="28" fillId="0" borderId="18" xfId="0" applyFont="1" applyBorder="1" applyAlignment="1">
      <alignment horizontal="center" vertical="top" wrapText="1"/>
    </xf>
    <xf numFmtId="0" fontId="27" fillId="0" borderId="0" xfId="0" applyFont="1" applyAlignment="1">
      <alignment horizontal="justify" wrapText="1"/>
    </xf>
    <xf numFmtId="0" fontId="16" fillId="2" borderId="4" xfId="0" applyNumberFormat="1" applyFont="1" applyFill="1" applyBorder="1" applyAlignment="1">
      <alignment horizontal="left" vertical="top" wrapText="1"/>
    </xf>
    <xf numFmtId="2" fontId="2" fillId="0" borderId="39" xfId="0" applyNumberFormat="1" applyFont="1" applyBorder="1" applyAlignment="1">
      <alignment horizontal="center" vertical="center" wrapText="1"/>
    </xf>
    <xf numFmtId="166" fontId="2" fillId="0" borderId="18" xfId="0" applyNumberFormat="1" applyFont="1" applyBorder="1" applyAlignment="1">
      <alignment horizontal="center" vertical="center" wrapText="1"/>
    </xf>
    <xf numFmtId="0" fontId="23" fillId="0" borderId="0" xfId="0" applyFont="1" applyBorder="1" applyAlignment="1">
      <alignment vertical="center" wrapText="1"/>
    </xf>
    <xf numFmtId="166" fontId="0" fillId="0" borderId="22" xfId="0" applyNumberFormat="1" applyBorder="1" applyAlignment="1">
      <alignment horizontal="center" vertical="center"/>
    </xf>
    <xf numFmtId="0" fontId="0" fillId="0" borderId="30" xfId="0" applyBorder="1" applyAlignment="1">
      <alignment vertical="center"/>
    </xf>
    <xf numFmtId="0" fontId="0" fillId="0" borderId="4" xfId="0" applyBorder="1" applyAlignment="1">
      <alignment vertical="center"/>
    </xf>
    <xf numFmtId="0" fontId="23" fillId="0" borderId="31" xfId="0" applyFont="1" applyBorder="1" applyAlignment="1">
      <alignment horizontal="left" vertical="center"/>
    </xf>
    <xf numFmtId="0" fontId="23" fillId="0" borderId="0" xfId="0" applyFont="1" applyAlignment="1">
      <alignment horizontal="left" vertical="center"/>
    </xf>
    <xf numFmtId="0" fontId="27" fillId="0" borderId="0" xfId="0" applyFont="1" applyAlignment="1">
      <alignment horizontal="justify" wrapText="1"/>
    </xf>
    <xf numFmtId="0" fontId="6" fillId="0" borderId="0" xfId="0" applyFont="1" applyAlignment="1">
      <alignment horizontal="left" wrapText="1"/>
    </xf>
    <xf numFmtId="0" fontId="16" fillId="0" borderId="29" xfId="0" applyFont="1" applyBorder="1" applyAlignment="1">
      <alignment horizontal="justify" vertical="top" wrapText="1"/>
    </xf>
    <xf numFmtId="0" fontId="16" fillId="0" borderId="30" xfId="0" applyFont="1" applyBorder="1" applyAlignment="1">
      <alignment horizontal="justify" vertical="top"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23" fillId="0" borderId="31" xfId="0" applyFont="1" applyBorder="1" applyAlignment="1">
      <alignment horizontal="left" vertical="center" wrapText="1"/>
    </xf>
    <xf numFmtId="0" fontId="23" fillId="0" borderId="0" xfId="0" applyFont="1" applyBorder="1" applyAlignment="1">
      <alignment horizontal="left" vertical="center" wrapText="1"/>
    </xf>
    <xf numFmtId="0" fontId="2" fillId="0" borderId="12" xfId="0" applyFont="1" applyBorder="1" applyAlignment="1">
      <alignment horizontal="center" vertical="center" wrapText="1"/>
    </xf>
    <xf numFmtId="0" fontId="22" fillId="0" borderId="13" xfId="0" applyFont="1" applyBorder="1" applyAlignment="1">
      <alignment horizontal="center" vertical="top" wrapText="1"/>
    </xf>
    <xf numFmtId="0" fontId="22" fillId="0" borderId="33" xfId="0" applyFont="1" applyBorder="1" applyAlignment="1">
      <alignment horizontal="center" vertical="top" wrapText="1"/>
    </xf>
    <xf numFmtId="0" fontId="25" fillId="0" borderId="14" xfId="0" applyFont="1" applyBorder="1" applyAlignment="1">
      <alignment horizontal="justify" vertical="center" wrapText="1"/>
    </xf>
    <xf numFmtId="0" fontId="25" fillId="0" borderId="4" xfId="0" applyFont="1" applyBorder="1" applyAlignment="1">
      <alignment horizontal="justify"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21" fillId="0" borderId="36" xfId="0" applyFont="1" applyBorder="1" applyAlignment="1">
      <alignment horizontal="center" vertical="top" wrapText="1"/>
    </xf>
    <xf numFmtId="0" fontId="10" fillId="2" borderId="37"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6" fillId="0" borderId="14" xfId="0" applyFont="1" applyBorder="1" applyAlignment="1">
      <alignment horizontal="justify" vertical="top" wrapText="1"/>
    </xf>
    <xf numFmtId="0" fontId="16" fillId="0" borderId="4" xfId="0" applyFont="1" applyBorder="1" applyAlignment="1">
      <alignment horizontal="justify" vertical="top" wrapText="1"/>
    </xf>
    <xf numFmtId="0" fontId="23" fillId="0" borderId="31"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0" xfId="0" applyFont="1" applyAlignment="1">
      <alignment horizontal="justify" vertical="center" wrapText="1"/>
    </xf>
    <xf numFmtId="0" fontId="2" fillId="0" borderId="2" xfId="0" applyFont="1" applyBorder="1" applyAlignment="1">
      <alignment horizontal="right" vertical="center" wrapText="1"/>
    </xf>
    <xf numFmtId="0" fontId="7" fillId="0" borderId="12" xfId="0" applyFont="1" applyBorder="1" applyAlignment="1">
      <alignment horizontal="right" vertical="center" wrapText="1"/>
    </xf>
    <xf numFmtId="0" fontId="2" fillId="0" borderId="11" xfId="0" applyFont="1" applyBorder="1" applyAlignment="1">
      <alignment horizontal="center" vertical="center" wrapText="1"/>
    </xf>
    <xf numFmtId="0" fontId="7" fillId="0" borderId="38" xfId="0" applyFont="1" applyBorder="1" applyAlignment="1">
      <alignment horizontal="right" vertical="center" wrapText="1"/>
    </xf>
    <xf numFmtId="0" fontId="2" fillId="0" borderId="13" xfId="0" applyFont="1" applyBorder="1" applyAlignment="1">
      <alignment horizontal="center" vertical="center" wrapText="1"/>
    </xf>
    <xf numFmtId="0" fontId="2" fillId="0" borderId="33" xfId="0" applyFont="1" applyBorder="1" applyAlignment="1">
      <alignment horizontal="center" vertical="center" wrapText="1"/>
    </xf>
    <xf numFmtId="0" fontId="16" fillId="2" borderId="4" xfId="0" applyNumberFormat="1" applyFont="1" applyFill="1" applyBorder="1" applyAlignment="1">
      <alignment horizontal="left" vertical="top" wrapText="1"/>
    </xf>
    <xf numFmtId="0" fontId="16" fillId="2" borderId="4" xfId="0" applyNumberFormat="1" applyFont="1" applyFill="1" applyBorder="1" applyAlignment="1">
      <alignment horizontal="center" vertical="top" wrapText="1"/>
    </xf>
    <xf numFmtId="0" fontId="16" fillId="2" borderId="6" xfId="0" applyNumberFormat="1" applyFont="1" applyFill="1" applyBorder="1" applyAlignment="1">
      <alignment horizontal="center" vertical="top" wrapText="1"/>
    </xf>
    <xf numFmtId="0" fontId="16" fillId="2" borderId="7" xfId="0" applyNumberFormat="1" applyFont="1" applyFill="1" applyBorder="1" applyAlignment="1">
      <alignment horizontal="center" vertical="top" wrapText="1"/>
    </xf>
    <xf numFmtId="0" fontId="16" fillId="2" borderId="5" xfId="0" applyNumberFormat="1" applyFont="1" applyFill="1" applyBorder="1" applyAlignment="1">
      <alignment horizontal="center" vertical="top" wrapText="1"/>
    </xf>
    <xf numFmtId="166" fontId="1" fillId="0" borderId="16" xfId="0" applyNumberFormat="1" applyFont="1" applyBorder="1" applyAlignment="1">
      <alignment horizontal="center" vertical="center" wrapText="1"/>
    </xf>
    <xf numFmtId="166" fontId="1" fillId="0" borderId="17" xfId="0" applyNumberFormat="1" applyFont="1" applyBorder="1" applyAlignment="1">
      <alignment horizontal="center" vertical="center" wrapText="1"/>
    </xf>
    <xf numFmtId="166" fontId="1" fillId="0" borderId="18" xfId="0" applyNumberFormat="1" applyFont="1" applyBorder="1" applyAlignment="1">
      <alignment horizontal="center" vertical="center" wrapText="1"/>
    </xf>
    <xf numFmtId="0" fontId="16" fillId="2" borderId="6" xfId="0" applyNumberFormat="1" applyFont="1" applyFill="1" applyBorder="1" applyAlignment="1">
      <alignment horizontal="left" vertical="top" wrapText="1"/>
    </xf>
    <xf numFmtId="0" fontId="24" fillId="2" borderId="4"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7" xfId="0" applyFont="1" applyFill="1" applyBorder="1" applyAlignment="1">
      <alignment horizontal="center" vertical="top" wrapText="1"/>
    </xf>
    <xf numFmtId="0" fontId="16" fillId="2" borderId="31" xfId="0" applyNumberFormat="1" applyFont="1" applyFill="1" applyBorder="1" applyAlignment="1">
      <alignment horizontal="left" vertical="top" wrapText="1"/>
    </xf>
    <xf numFmtId="0" fontId="16" fillId="2" borderId="0" xfId="0" applyNumberFormat="1" applyFont="1" applyFill="1" applyBorder="1" applyAlignment="1">
      <alignment horizontal="left" vertical="top" wrapText="1"/>
    </xf>
    <xf numFmtId="0" fontId="16" fillId="2" borderId="32" xfId="0" applyNumberFormat="1" applyFont="1" applyFill="1" applyBorder="1" applyAlignment="1">
      <alignment horizontal="left" vertical="top" wrapText="1"/>
    </xf>
    <xf numFmtId="0" fontId="1" fillId="0" borderId="19" xfId="0" applyNumberFormat="1" applyFont="1" applyBorder="1" applyAlignment="1">
      <alignment horizontal="justify" vertical="top" wrapText="1"/>
    </xf>
    <xf numFmtId="0" fontId="1" fillId="0" borderId="20" xfId="0" applyNumberFormat="1" applyFont="1" applyBorder="1" applyAlignment="1">
      <alignment horizontal="justify" vertical="top" wrapText="1"/>
    </xf>
    <xf numFmtId="0" fontId="8" fillId="0" borderId="6" xfId="0" applyFont="1" applyBorder="1" applyAlignment="1">
      <alignment horizontal="justify" vertical="top" wrapText="1"/>
    </xf>
    <xf numFmtId="0" fontId="8" fillId="0" borderId="7" xfId="0" applyFont="1" applyBorder="1" applyAlignment="1">
      <alignment horizontal="justify"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center" vertical="top" wrapText="1"/>
    </xf>
    <xf numFmtId="0" fontId="1" fillId="0" borderId="40" xfId="0" applyNumberFormat="1" applyFont="1" applyBorder="1" applyAlignment="1">
      <alignment horizontal="justify" vertical="top" wrapText="1"/>
    </xf>
    <xf numFmtId="0" fontId="8" fillId="0" borderId="5" xfId="0" applyFont="1" applyBorder="1" applyAlignment="1">
      <alignment horizontal="justify" vertical="top" wrapText="1"/>
    </xf>
    <xf numFmtId="0" fontId="16" fillId="2" borderId="21" xfId="0" applyFont="1" applyFill="1" applyBorder="1" applyAlignment="1">
      <alignment horizontal="justify" vertical="top" wrapText="1"/>
    </xf>
    <xf numFmtId="0" fontId="16" fillId="2" borderId="8" xfId="0" applyFont="1" applyFill="1" applyBorder="1" applyAlignment="1">
      <alignment horizontal="justify" vertical="top" wrapText="1"/>
    </xf>
    <xf numFmtId="0" fontId="16" fillId="2" borderId="22" xfId="0" applyFont="1" applyFill="1" applyBorder="1" applyAlignment="1">
      <alignment horizontal="justify" vertical="top" wrapText="1"/>
    </xf>
    <xf numFmtId="0" fontId="2" fillId="0" borderId="21" xfId="0" applyFont="1" applyBorder="1" applyAlignment="1">
      <alignment horizontal="righ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 fillId="2" borderId="14"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15" xfId="0" applyFont="1" applyFill="1" applyBorder="1" applyAlignment="1">
      <alignment horizontal="justify" vertical="top"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2" fillId="0" borderId="1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7" xfId="0" applyFont="1" applyBorder="1" applyAlignment="1">
      <alignment horizontal="center" vertical="center" wrapText="1"/>
    </xf>
  </cellXfs>
  <cellStyles count="5">
    <cellStyle name="Comma 2" xfId="3" xr:uid="{00000000-0005-0000-0000-000000000000}"/>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56</xdr:row>
          <xdr:rowOff>9525</xdr:rowOff>
        </xdr:from>
        <xdr:to>
          <xdr:col>7</xdr:col>
          <xdr:colOff>9525</xdr:colOff>
          <xdr:row>56</xdr:row>
          <xdr:rowOff>609600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28</v>
      </c>
      <c r="H1" s="11" t="s">
        <v>37</v>
      </c>
    </row>
    <row r="2" spans="1:8" ht="40.5" customHeight="1" thickBot="1" x14ac:dyDescent="0.3">
      <c r="A2" s="7" t="s">
        <v>1</v>
      </c>
      <c r="B2" s="9">
        <v>1</v>
      </c>
      <c r="C2" s="5" t="s">
        <v>5</v>
      </c>
      <c r="D2" s="5" t="s">
        <v>6</v>
      </c>
      <c r="F2" s="3" t="s">
        <v>29</v>
      </c>
      <c r="H2" s="10" t="s">
        <v>33</v>
      </c>
    </row>
    <row r="3" spans="1:8" ht="33" customHeight="1" thickBot="1" x14ac:dyDescent="0.3">
      <c r="A3" s="7" t="s">
        <v>2</v>
      </c>
      <c r="B3" s="9">
        <v>2</v>
      </c>
      <c r="C3" s="5">
        <f>B3</f>
        <v>2</v>
      </c>
      <c r="D3" s="5" t="s">
        <v>7</v>
      </c>
      <c r="F3" s="3" t="s">
        <v>30</v>
      </c>
      <c r="H3" s="10" t="s">
        <v>34</v>
      </c>
    </row>
    <row r="4" spans="1:8" ht="16.5" thickBot="1" x14ac:dyDescent="0.3">
      <c r="B4" s="9">
        <v>3</v>
      </c>
      <c r="C4" s="5">
        <f t="shared" ref="C4:C22" si="0">B4</f>
        <v>3</v>
      </c>
      <c r="D4" s="5" t="s">
        <v>8</v>
      </c>
      <c r="F4" s="3" t="s">
        <v>31</v>
      </c>
      <c r="H4" s="10" t="s">
        <v>35</v>
      </c>
    </row>
    <row r="5" spans="1:8" ht="16.5" thickBot="1" x14ac:dyDescent="0.3">
      <c r="B5" s="9">
        <v>4</v>
      </c>
      <c r="C5" s="5">
        <f t="shared" si="0"/>
        <v>4</v>
      </c>
      <c r="D5" s="5" t="s">
        <v>9</v>
      </c>
      <c r="F5" s="3" t="s">
        <v>32</v>
      </c>
    </row>
    <row r="6" spans="1:8" x14ac:dyDescent="0.25">
      <c r="B6" s="9">
        <v>5</v>
      </c>
      <c r="C6" s="5">
        <f t="shared" si="0"/>
        <v>5</v>
      </c>
      <c r="D6" s="5" t="s">
        <v>10</v>
      </c>
      <c r="H6" s="11" t="s">
        <v>36</v>
      </c>
    </row>
    <row r="7" spans="1:8" x14ac:dyDescent="0.25">
      <c r="B7" s="9">
        <v>6</v>
      </c>
      <c r="C7" s="5">
        <f t="shared" si="0"/>
        <v>6</v>
      </c>
      <c r="D7" s="5" t="s">
        <v>11</v>
      </c>
      <c r="H7" s="12"/>
    </row>
    <row r="8" spans="1:8" ht="47.25" x14ac:dyDescent="0.25">
      <c r="B8" s="9">
        <v>7</v>
      </c>
      <c r="C8" s="5">
        <f t="shared" si="0"/>
        <v>7</v>
      </c>
      <c r="D8" s="5" t="s">
        <v>12</v>
      </c>
      <c r="F8" s="13" t="s">
        <v>48</v>
      </c>
      <c r="H8" s="12" t="s">
        <v>47</v>
      </c>
    </row>
    <row r="9" spans="1:8" ht="31.5" x14ac:dyDescent="0.25">
      <c r="B9" s="9">
        <v>8</v>
      </c>
      <c r="C9" s="5">
        <f t="shared" si="0"/>
        <v>8</v>
      </c>
      <c r="D9" s="5" t="s">
        <v>13</v>
      </c>
      <c r="F9" s="10"/>
      <c r="H9" s="12" t="s">
        <v>38</v>
      </c>
    </row>
    <row r="10" spans="1:8" x14ac:dyDescent="0.25">
      <c r="B10" s="9">
        <v>9</v>
      </c>
      <c r="C10" s="5">
        <f t="shared" si="0"/>
        <v>9</v>
      </c>
      <c r="D10" s="5" t="s">
        <v>14</v>
      </c>
      <c r="F10" s="10" t="s">
        <v>49</v>
      </c>
      <c r="H10" s="12" t="s">
        <v>39</v>
      </c>
    </row>
    <row r="11" spans="1:8" x14ac:dyDescent="0.25">
      <c r="B11" s="9">
        <v>10</v>
      </c>
      <c r="C11" s="5">
        <f t="shared" si="0"/>
        <v>10</v>
      </c>
      <c r="D11" s="5" t="s">
        <v>15</v>
      </c>
      <c r="H11" s="12" t="s">
        <v>40</v>
      </c>
    </row>
    <row r="12" spans="1:8" ht="47.25" x14ac:dyDescent="0.25">
      <c r="B12" s="9">
        <v>11</v>
      </c>
      <c r="C12" s="5">
        <f t="shared" si="0"/>
        <v>11</v>
      </c>
      <c r="D12" s="5" t="s">
        <v>16</v>
      </c>
      <c r="H12" s="12" t="s">
        <v>41</v>
      </c>
    </row>
    <row r="13" spans="1:8" ht="31.5" x14ac:dyDescent="0.25">
      <c r="B13" s="9">
        <v>12</v>
      </c>
      <c r="C13" s="5">
        <f t="shared" si="0"/>
        <v>12</v>
      </c>
      <c r="D13" s="5" t="s">
        <v>17</v>
      </c>
      <c r="H13" s="12" t="s">
        <v>42</v>
      </c>
    </row>
    <row r="14" spans="1:8" ht="38.25" customHeight="1" x14ac:dyDescent="0.25">
      <c r="B14" s="9">
        <v>13</v>
      </c>
      <c r="C14" s="5">
        <f t="shared" si="0"/>
        <v>13</v>
      </c>
      <c r="D14" s="5" t="s">
        <v>18</v>
      </c>
      <c r="H14" s="12" t="s">
        <v>43</v>
      </c>
    </row>
    <row r="15" spans="1:8" ht="47.25" x14ac:dyDescent="0.25">
      <c r="B15" s="9">
        <v>14</v>
      </c>
      <c r="C15" s="5">
        <f t="shared" si="0"/>
        <v>14</v>
      </c>
      <c r="D15" s="5" t="s">
        <v>19</v>
      </c>
      <c r="H15" s="12" t="s">
        <v>44</v>
      </c>
    </row>
    <row r="16" spans="1:8" ht="78.75" x14ac:dyDescent="0.25">
      <c r="B16" s="9">
        <v>15</v>
      </c>
      <c r="C16" s="5">
        <f t="shared" si="0"/>
        <v>15</v>
      </c>
      <c r="D16" s="5" t="s">
        <v>20</v>
      </c>
      <c r="H16" s="12" t="s">
        <v>45</v>
      </c>
    </row>
    <row r="17" spans="2:8" ht="63" x14ac:dyDescent="0.25">
      <c r="B17" s="9">
        <v>16</v>
      </c>
      <c r="C17" s="5">
        <f t="shared" si="0"/>
        <v>16</v>
      </c>
      <c r="D17" s="5" t="s">
        <v>21</v>
      </c>
      <c r="H17" s="12" t="s">
        <v>46</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471C-1C3D-44DA-92CD-FA1CB5B3BD28}">
  <sheetPr>
    <pageSetUpPr fitToPage="1"/>
  </sheetPr>
  <dimension ref="A1:N78"/>
  <sheetViews>
    <sheetView tabSelected="1" zoomScale="85" zoomScaleNormal="85" workbookViewId="0">
      <selection activeCell="A3" sqref="A3:A4"/>
    </sheetView>
  </sheetViews>
  <sheetFormatPr defaultRowHeight="15" x14ac:dyDescent="0.25"/>
  <cols>
    <col min="1" max="1" width="6.28515625" customWidth="1"/>
    <col min="2" max="2" width="21.42578125" customWidth="1"/>
    <col min="3" max="3" width="17.28515625" customWidth="1"/>
    <col min="4" max="4" width="11" customWidth="1"/>
    <col min="5" max="5" width="14.7109375" style="19" customWidth="1"/>
    <col min="6" max="6" width="5.85546875" customWidth="1"/>
    <col min="7" max="7" width="16.140625" customWidth="1"/>
    <col min="8" max="8" width="21.7109375" customWidth="1"/>
  </cols>
  <sheetData>
    <row r="1" spans="1:8" ht="16.5" thickBot="1" x14ac:dyDescent="0.3">
      <c r="A1" s="112" t="s">
        <v>55</v>
      </c>
      <c r="B1" s="113"/>
      <c r="C1" s="113"/>
      <c r="D1" s="113"/>
      <c r="E1" s="113"/>
      <c r="F1" s="113"/>
      <c r="G1" s="113"/>
      <c r="H1" s="113"/>
    </row>
    <row r="2" spans="1:8" ht="16.5" thickBot="1" x14ac:dyDescent="0.3">
      <c r="A2" s="114" t="s">
        <v>84</v>
      </c>
      <c r="B2" s="115"/>
      <c r="C2" s="115"/>
      <c r="D2" s="115"/>
      <c r="E2" s="115"/>
      <c r="F2" s="115"/>
      <c r="G2" s="115"/>
      <c r="H2" s="116"/>
    </row>
    <row r="3" spans="1:8" ht="16.5" customHeight="1" x14ac:dyDescent="0.3">
      <c r="A3" s="77" t="s">
        <v>50</v>
      </c>
      <c r="B3" s="118" t="s">
        <v>67</v>
      </c>
      <c r="C3" s="120" t="s">
        <v>68</v>
      </c>
      <c r="D3" s="120" t="s">
        <v>63</v>
      </c>
      <c r="E3" s="118" t="s">
        <v>51</v>
      </c>
      <c r="F3" s="122" t="s">
        <v>74</v>
      </c>
      <c r="G3" s="123"/>
      <c r="H3" s="16" t="s">
        <v>54</v>
      </c>
    </row>
    <row r="4" spans="1:8" ht="16.5" x14ac:dyDescent="0.25">
      <c r="A4" s="117"/>
      <c r="B4" s="119"/>
      <c r="C4" s="121"/>
      <c r="D4" s="121"/>
      <c r="E4" s="119"/>
      <c r="F4" s="124"/>
      <c r="G4" s="125"/>
      <c r="H4" s="38" t="s">
        <v>75</v>
      </c>
    </row>
    <row r="5" spans="1:8" ht="34.5" customHeight="1" x14ac:dyDescent="0.25">
      <c r="A5" s="109" t="s">
        <v>60</v>
      </c>
      <c r="B5" s="110"/>
      <c r="C5" s="110"/>
      <c r="D5" s="110"/>
      <c r="E5" s="110"/>
      <c r="F5" s="110"/>
      <c r="G5" s="110"/>
      <c r="H5" s="111"/>
    </row>
    <row r="6" spans="1:8" ht="17.100000000000001" customHeight="1" x14ac:dyDescent="0.25">
      <c r="A6" s="94">
        <v>1</v>
      </c>
      <c r="B6" s="96"/>
      <c r="C6" s="98"/>
      <c r="D6" s="96"/>
      <c r="E6" s="33">
        <v>2020</v>
      </c>
      <c r="F6" s="14" t="s">
        <v>52</v>
      </c>
      <c r="G6" s="15"/>
      <c r="H6" s="84">
        <f>ROUND((SUM(G6:G9))/(1920*$H$57),3)</f>
        <v>0</v>
      </c>
    </row>
    <row r="7" spans="1:8" ht="17.100000000000001" customHeight="1" x14ac:dyDescent="0.25">
      <c r="A7" s="95"/>
      <c r="B7" s="97"/>
      <c r="C7" s="99"/>
      <c r="D7" s="97"/>
      <c r="E7" s="33">
        <v>2021</v>
      </c>
      <c r="F7" s="14" t="s">
        <v>57</v>
      </c>
      <c r="G7" s="15"/>
      <c r="H7" s="85"/>
    </row>
    <row r="8" spans="1:8" ht="17.100000000000001" customHeight="1" x14ac:dyDescent="0.25">
      <c r="A8" s="95"/>
      <c r="B8" s="97"/>
      <c r="C8" s="99"/>
      <c r="D8" s="97"/>
      <c r="E8" s="33">
        <v>2022</v>
      </c>
      <c r="F8" s="14" t="s">
        <v>70</v>
      </c>
      <c r="G8" s="15"/>
      <c r="H8" s="85"/>
    </row>
    <row r="9" spans="1:8" ht="17.100000000000001" customHeight="1" x14ac:dyDescent="0.25">
      <c r="A9" s="95"/>
      <c r="B9" s="97"/>
      <c r="C9" s="100"/>
      <c r="D9" s="97"/>
      <c r="E9" s="33">
        <v>2023</v>
      </c>
      <c r="F9" s="14" t="s">
        <v>83</v>
      </c>
      <c r="G9" s="15"/>
      <c r="H9" s="85"/>
    </row>
    <row r="10" spans="1:8" ht="17.100000000000001" customHeight="1" x14ac:dyDescent="0.25">
      <c r="A10" s="94">
        <v>2</v>
      </c>
      <c r="B10" s="96"/>
      <c r="C10" s="98"/>
      <c r="D10" s="96"/>
      <c r="E10" s="33">
        <v>2020</v>
      </c>
      <c r="F10" s="14" t="s">
        <v>52</v>
      </c>
      <c r="G10" s="15"/>
      <c r="H10" s="84">
        <f t="shared" ref="H10" si="0">ROUND((SUM(G10:G13))/(1920*$H$57),3)</f>
        <v>0</v>
      </c>
    </row>
    <row r="11" spans="1:8" ht="17.100000000000001" customHeight="1" x14ac:dyDescent="0.25">
      <c r="A11" s="95"/>
      <c r="B11" s="97"/>
      <c r="C11" s="99"/>
      <c r="D11" s="97"/>
      <c r="E11" s="33">
        <v>2021</v>
      </c>
      <c r="F11" s="14" t="s">
        <v>57</v>
      </c>
      <c r="G11" s="15"/>
      <c r="H11" s="85"/>
    </row>
    <row r="12" spans="1:8" ht="17.100000000000001" customHeight="1" x14ac:dyDescent="0.25">
      <c r="A12" s="95"/>
      <c r="B12" s="97"/>
      <c r="C12" s="99"/>
      <c r="D12" s="97"/>
      <c r="E12" s="33">
        <v>2022</v>
      </c>
      <c r="F12" s="14" t="s">
        <v>70</v>
      </c>
      <c r="G12" s="15"/>
      <c r="H12" s="85"/>
    </row>
    <row r="13" spans="1:8" ht="17.100000000000001" customHeight="1" x14ac:dyDescent="0.25">
      <c r="A13" s="95"/>
      <c r="B13" s="97"/>
      <c r="C13" s="100"/>
      <c r="D13" s="97"/>
      <c r="E13" s="33">
        <v>2023</v>
      </c>
      <c r="F13" s="14" t="s">
        <v>83</v>
      </c>
      <c r="G13" s="15"/>
      <c r="H13" s="85"/>
    </row>
    <row r="14" spans="1:8" ht="17.100000000000001" customHeight="1" x14ac:dyDescent="0.25">
      <c r="A14" s="94">
        <v>3</v>
      </c>
      <c r="B14" s="96"/>
      <c r="C14" s="98"/>
      <c r="D14" s="96"/>
      <c r="E14" s="33">
        <v>2020</v>
      </c>
      <c r="F14" s="14" t="s">
        <v>52</v>
      </c>
      <c r="G14" s="15"/>
      <c r="H14" s="84">
        <f t="shared" ref="H14" si="1">ROUND((SUM(G14:G17))/(1920*$H$57),3)</f>
        <v>0</v>
      </c>
    </row>
    <row r="15" spans="1:8" ht="17.100000000000001" customHeight="1" x14ac:dyDescent="0.25">
      <c r="A15" s="95"/>
      <c r="B15" s="97"/>
      <c r="C15" s="99"/>
      <c r="D15" s="97"/>
      <c r="E15" s="33">
        <v>2021</v>
      </c>
      <c r="F15" s="14" t="s">
        <v>57</v>
      </c>
      <c r="G15" s="15"/>
      <c r="H15" s="85"/>
    </row>
    <row r="16" spans="1:8" ht="17.100000000000001" customHeight="1" x14ac:dyDescent="0.25">
      <c r="A16" s="95"/>
      <c r="B16" s="97"/>
      <c r="C16" s="99"/>
      <c r="D16" s="97"/>
      <c r="E16" s="33">
        <v>2022</v>
      </c>
      <c r="F16" s="14" t="s">
        <v>70</v>
      </c>
      <c r="G16" s="15"/>
      <c r="H16" s="85"/>
    </row>
    <row r="17" spans="1:8" ht="17.100000000000001" customHeight="1" x14ac:dyDescent="0.25">
      <c r="A17" s="95"/>
      <c r="B17" s="97"/>
      <c r="C17" s="100"/>
      <c r="D17" s="97"/>
      <c r="E17" s="33">
        <v>2023</v>
      </c>
      <c r="F17" s="14" t="s">
        <v>83</v>
      </c>
      <c r="G17" s="15"/>
      <c r="H17" s="85"/>
    </row>
    <row r="18" spans="1:8" ht="17.100000000000001" customHeight="1" x14ac:dyDescent="0.25">
      <c r="A18" s="94">
        <v>4</v>
      </c>
      <c r="B18" s="96"/>
      <c r="C18" s="98"/>
      <c r="D18" s="96"/>
      <c r="E18" s="33">
        <v>2020</v>
      </c>
      <c r="F18" s="14" t="s">
        <v>52</v>
      </c>
      <c r="G18" s="15"/>
      <c r="H18" s="84">
        <f t="shared" ref="H18" si="2">ROUND((SUM(G18:G21))/(1920*$H$57),3)</f>
        <v>0</v>
      </c>
    </row>
    <row r="19" spans="1:8" ht="17.100000000000001" customHeight="1" x14ac:dyDescent="0.25">
      <c r="A19" s="95"/>
      <c r="B19" s="97"/>
      <c r="C19" s="99"/>
      <c r="D19" s="97"/>
      <c r="E19" s="33">
        <v>2021</v>
      </c>
      <c r="F19" s="14" t="s">
        <v>57</v>
      </c>
      <c r="G19" s="15"/>
      <c r="H19" s="85"/>
    </row>
    <row r="20" spans="1:8" ht="17.100000000000001" customHeight="1" x14ac:dyDescent="0.25">
      <c r="A20" s="95"/>
      <c r="B20" s="97"/>
      <c r="C20" s="99"/>
      <c r="D20" s="97"/>
      <c r="E20" s="33">
        <v>2022</v>
      </c>
      <c r="F20" s="14" t="s">
        <v>70</v>
      </c>
      <c r="G20" s="15"/>
      <c r="H20" s="85"/>
    </row>
    <row r="21" spans="1:8" ht="17.100000000000001" customHeight="1" x14ac:dyDescent="0.25">
      <c r="A21" s="95"/>
      <c r="B21" s="97"/>
      <c r="C21" s="100"/>
      <c r="D21" s="97"/>
      <c r="E21" s="33">
        <v>2023</v>
      </c>
      <c r="F21" s="14" t="s">
        <v>83</v>
      </c>
      <c r="G21" s="15"/>
      <c r="H21" s="85"/>
    </row>
    <row r="22" spans="1:8" ht="17.100000000000001" customHeight="1" x14ac:dyDescent="0.25">
      <c r="A22" s="94">
        <v>5</v>
      </c>
      <c r="B22" s="96"/>
      <c r="C22" s="98"/>
      <c r="D22" s="96"/>
      <c r="E22" s="33">
        <v>2020</v>
      </c>
      <c r="F22" s="14" t="s">
        <v>52</v>
      </c>
      <c r="G22" s="15"/>
      <c r="H22" s="84">
        <f t="shared" ref="H22" si="3">ROUND((SUM(G22:G25))/(1920*$H$57),3)</f>
        <v>0</v>
      </c>
    </row>
    <row r="23" spans="1:8" ht="17.100000000000001" customHeight="1" x14ac:dyDescent="0.25">
      <c r="A23" s="95"/>
      <c r="B23" s="97"/>
      <c r="C23" s="99"/>
      <c r="D23" s="97"/>
      <c r="E23" s="33">
        <v>2021</v>
      </c>
      <c r="F23" s="14" t="s">
        <v>57</v>
      </c>
      <c r="G23" s="15"/>
      <c r="H23" s="85"/>
    </row>
    <row r="24" spans="1:8" ht="17.100000000000001" customHeight="1" x14ac:dyDescent="0.25">
      <c r="A24" s="95"/>
      <c r="B24" s="97"/>
      <c r="C24" s="99"/>
      <c r="D24" s="97"/>
      <c r="E24" s="33">
        <v>2022</v>
      </c>
      <c r="F24" s="14" t="s">
        <v>70</v>
      </c>
      <c r="G24" s="15"/>
      <c r="H24" s="85"/>
    </row>
    <row r="25" spans="1:8" ht="17.100000000000001" customHeight="1" x14ac:dyDescent="0.25">
      <c r="A25" s="95"/>
      <c r="B25" s="97"/>
      <c r="C25" s="100"/>
      <c r="D25" s="97"/>
      <c r="E25" s="33">
        <v>2023</v>
      </c>
      <c r="F25" s="14" t="s">
        <v>83</v>
      </c>
      <c r="G25" s="15"/>
      <c r="H25" s="85"/>
    </row>
    <row r="26" spans="1:8" ht="17.100000000000001" customHeight="1" x14ac:dyDescent="0.25">
      <c r="A26" s="94">
        <v>6</v>
      </c>
      <c r="B26" s="96"/>
      <c r="C26" s="98"/>
      <c r="D26" s="96"/>
      <c r="E26" s="33">
        <v>2020</v>
      </c>
      <c r="F26" s="14" t="s">
        <v>52</v>
      </c>
      <c r="G26" s="15"/>
      <c r="H26" s="84">
        <f t="shared" ref="H26" si="4">ROUND((SUM(G26:G29))/(1920*$H$57),3)</f>
        <v>0</v>
      </c>
    </row>
    <row r="27" spans="1:8" ht="17.100000000000001" customHeight="1" x14ac:dyDescent="0.25">
      <c r="A27" s="95"/>
      <c r="B27" s="97"/>
      <c r="C27" s="99"/>
      <c r="D27" s="97"/>
      <c r="E27" s="33">
        <v>2021</v>
      </c>
      <c r="F27" s="14" t="s">
        <v>57</v>
      </c>
      <c r="G27" s="15"/>
      <c r="H27" s="85"/>
    </row>
    <row r="28" spans="1:8" ht="17.100000000000001" customHeight="1" x14ac:dyDescent="0.25">
      <c r="A28" s="95"/>
      <c r="B28" s="97"/>
      <c r="C28" s="99"/>
      <c r="D28" s="97"/>
      <c r="E28" s="33">
        <v>2022</v>
      </c>
      <c r="F28" s="14" t="s">
        <v>70</v>
      </c>
      <c r="G28" s="15"/>
      <c r="H28" s="85"/>
    </row>
    <row r="29" spans="1:8" ht="17.100000000000001" customHeight="1" x14ac:dyDescent="0.25">
      <c r="A29" s="95"/>
      <c r="B29" s="97"/>
      <c r="C29" s="100"/>
      <c r="D29" s="97"/>
      <c r="E29" s="33">
        <v>2023</v>
      </c>
      <c r="F29" s="14" t="s">
        <v>83</v>
      </c>
      <c r="G29" s="15"/>
      <c r="H29" s="86"/>
    </row>
    <row r="30" spans="1:8" ht="21" customHeight="1" x14ac:dyDescent="0.25">
      <c r="A30" s="106" t="s">
        <v>53</v>
      </c>
      <c r="B30" s="107"/>
      <c r="C30" s="107"/>
      <c r="D30" s="107"/>
      <c r="E30" s="107"/>
      <c r="F30" s="107"/>
      <c r="G30" s="108"/>
      <c r="H30" s="42">
        <f>SUM(H6:H29)</f>
        <v>0</v>
      </c>
    </row>
    <row r="31" spans="1:8" ht="15.75" customHeight="1" x14ac:dyDescent="0.25">
      <c r="A31" s="103" t="s">
        <v>61</v>
      </c>
      <c r="B31" s="104"/>
      <c r="C31" s="104"/>
      <c r="D31" s="104"/>
      <c r="E31" s="104"/>
      <c r="F31" s="104"/>
      <c r="G31" s="104"/>
      <c r="H31" s="105"/>
    </row>
    <row r="32" spans="1:8" ht="17.100000000000001" customHeight="1" x14ac:dyDescent="0.25">
      <c r="A32" s="94">
        <v>7</v>
      </c>
      <c r="B32" s="96"/>
      <c r="C32" s="98"/>
      <c r="D32" s="96"/>
      <c r="E32" s="33">
        <v>2020</v>
      </c>
      <c r="F32" s="14" t="s">
        <v>52</v>
      </c>
      <c r="G32" s="15"/>
      <c r="H32" s="84">
        <f t="shared" ref="H32" si="5">ROUND((SUM(G32:G35))/(1920*$H$57),3)</f>
        <v>0</v>
      </c>
    </row>
    <row r="33" spans="1:8" ht="17.100000000000001" customHeight="1" x14ac:dyDescent="0.25">
      <c r="A33" s="95"/>
      <c r="B33" s="97"/>
      <c r="C33" s="99"/>
      <c r="D33" s="97"/>
      <c r="E33" s="33">
        <v>2021</v>
      </c>
      <c r="F33" s="14" t="s">
        <v>57</v>
      </c>
      <c r="G33" s="15"/>
      <c r="H33" s="85"/>
    </row>
    <row r="34" spans="1:8" ht="17.100000000000001" customHeight="1" x14ac:dyDescent="0.25">
      <c r="A34" s="95"/>
      <c r="B34" s="97"/>
      <c r="C34" s="99"/>
      <c r="D34" s="97"/>
      <c r="E34" s="33">
        <v>2022</v>
      </c>
      <c r="F34" s="14" t="s">
        <v>70</v>
      </c>
      <c r="G34" s="15"/>
      <c r="H34" s="85"/>
    </row>
    <row r="35" spans="1:8" ht="17.100000000000001" customHeight="1" x14ac:dyDescent="0.25">
      <c r="A35" s="95"/>
      <c r="B35" s="97"/>
      <c r="C35" s="100"/>
      <c r="D35" s="97"/>
      <c r="E35" s="33">
        <v>2023</v>
      </c>
      <c r="F35" s="14" t="s">
        <v>83</v>
      </c>
      <c r="G35" s="15"/>
      <c r="H35" s="86"/>
    </row>
    <row r="36" spans="1:8" ht="17.100000000000001" customHeight="1" x14ac:dyDescent="0.25">
      <c r="A36" s="94">
        <v>8</v>
      </c>
      <c r="B36" s="96"/>
      <c r="C36" s="98"/>
      <c r="D36" s="96"/>
      <c r="E36" s="33">
        <v>2020</v>
      </c>
      <c r="F36" s="14" t="s">
        <v>52</v>
      </c>
      <c r="G36" s="15"/>
      <c r="H36" s="84">
        <f t="shared" ref="H36:H44" si="6">ROUND((SUM(G36:G39))/(1920*$H$57),3)</f>
        <v>0</v>
      </c>
    </row>
    <row r="37" spans="1:8" ht="17.100000000000001" customHeight="1" x14ac:dyDescent="0.25">
      <c r="A37" s="95"/>
      <c r="B37" s="97"/>
      <c r="C37" s="99"/>
      <c r="D37" s="97"/>
      <c r="E37" s="33">
        <v>2021</v>
      </c>
      <c r="F37" s="14" t="s">
        <v>57</v>
      </c>
      <c r="G37" s="15"/>
      <c r="H37" s="85"/>
    </row>
    <row r="38" spans="1:8" ht="17.100000000000001" customHeight="1" x14ac:dyDescent="0.25">
      <c r="A38" s="95"/>
      <c r="B38" s="97"/>
      <c r="C38" s="99"/>
      <c r="D38" s="97"/>
      <c r="E38" s="33">
        <v>2022</v>
      </c>
      <c r="F38" s="14" t="s">
        <v>70</v>
      </c>
      <c r="G38" s="15"/>
      <c r="H38" s="85"/>
    </row>
    <row r="39" spans="1:8" ht="17.100000000000001" customHeight="1" x14ac:dyDescent="0.25">
      <c r="A39" s="95"/>
      <c r="B39" s="97"/>
      <c r="C39" s="100"/>
      <c r="D39" s="97"/>
      <c r="E39" s="33">
        <v>2023</v>
      </c>
      <c r="F39" s="14" t="s">
        <v>83</v>
      </c>
      <c r="G39" s="15"/>
      <c r="H39" s="86"/>
    </row>
    <row r="40" spans="1:8" ht="17.100000000000001" customHeight="1" x14ac:dyDescent="0.25">
      <c r="A40" s="94">
        <v>9</v>
      </c>
      <c r="B40" s="96"/>
      <c r="C40" s="98"/>
      <c r="D40" s="96"/>
      <c r="E40" s="33">
        <v>2020</v>
      </c>
      <c r="F40" s="14" t="s">
        <v>52</v>
      </c>
      <c r="G40" s="15"/>
      <c r="H40" s="84">
        <f t="shared" si="6"/>
        <v>0</v>
      </c>
    </row>
    <row r="41" spans="1:8" ht="17.100000000000001" customHeight="1" x14ac:dyDescent="0.25">
      <c r="A41" s="95"/>
      <c r="B41" s="97"/>
      <c r="C41" s="99"/>
      <c r="D41" s="97"/>
      <c r="E41" s="33">
        <v>2021</v>
      </c>
      <c r="F41" s="14" t="s">
        <v>57</v>
      </c>
      <c r="G41" s="15"/>
      <c r="H41" s="85"/>
    </row>
    <row r="42" spans="1:8" ht="17.100000000000001" customHeight="1" x14ac:dyDescent="0.25">
      <c r="A42" s="95"/>
      <c r="B42" s="97"/>
      <c r="C42" s="99"/>
      <c r="D42" s="97"/>
      <c r="E42" s="33">
        <v>2022</v>
      </c>
      <c r="F42" s="14" t="s">
        <v>70</v>
      </c>
      <c r="G42" s="15"/>
      <c r="H42" s="85"/>
    </row>
    <row r="43" spans="1:8" ht="17.100000000000001" customHeight="1" x14ac:dyDescent="0.25">
      <c r="A43" s="95"/>
      <c r="B43" s="97"/>
      <c r="C43" s="100"/>
      <c r="D43" s="97"/>
      <c r="E43" s="33">
        <v>2023</v>
      </c>
      <c r="F43" s="14" t="s">
        <v>83</v>
      </c>
      <c r="G43" s="15"/>
      <c r="H43" s="86"/>
    </row>
    <row r="44" spans="1:8" ht="17.100000000000001" customHeight="1" x14ac:dyDescent="0.25">
      <c r="A44" s="94">
        <v>10</v>
      </c>
      <c r="B44" s="96"/>
      <c r="C44" s="98"/>
      <c r="D44" s="96"/>
      <c r="E44" s="33">
        <v>2020</v>
      </c>
      <c r="F44" s="14" t="s">
        <v>52</v>
      </c>
      <c r="G44" s="15"/>
      <c r="H44" s="84">
        <f t="shared" si="6"/>
        <v>0</v>
      </c>
    </row>
    <row r="45" spans="1:8" ht="17.100000000000001" customHeight="1" x14ac:dyDescent="0.25">
      <c r="A45" s="95"/>
      <c r="B45" s="97"/>
      <c r="C45" s="99"/>
      <c r="D45" s="97"/>
      <c r="E45" s="33">
        <v>2021</v>
      </c>
      <c r="F45" s="14" t="s">
        <v>57</v>
      </c>
      <c r="G45" s="15"/>
      <c r="H45" s="85"/>
    </row>
    <row r="46" spans="1:8" ht="17.100000000000001" customHeight="1" x14ac:dyDescent="0.25">
      <c r="A46" s="95"/>
      <c r="B46" s="97"/>
      <c r="C46" s="99"/>
      <c r="D46" s="97"/>
      <c r="E46" s="33">
        <v>2022</v>
      </c>
      <c r="F46" s="14" t="s">
        <v>70</v>
      </c>
      <c r="G46" s="15"/>
      <c r="H46" s="85"/>
    </row>
    <row r="47" spans="1:8" ht="17.100000000000001" customHeight="1" x14ac:dyDescent="0.25">
      <c r="A47" s="101"/>
      <c r="B47" s="102"/>
      <c r="C47" s="100"/>
      <c r="D47" s="102"/>
      <c r="E47" s="33">
        <v>2023</v>
      </c>
      <c r="F47" s="14" t="s">
        <v>83</v>
      </c>
      <c r="G47" s="15"/>
      <c r="H47" s="86"/>
    </row>
    <row r="48" spans="1:8" ht="33.75" customHeight="1" x14ac:dyDescent="0.25">
      <c r="A48" s="91" t="s">
        <v>62</v>
      </c>
      <c r="B48" s="92"/>
      <c r="C48" s="92"/>
      <c r="D48" s="92"/>
      <c r="E48" s="92"/>
      <c r="F48" s="92"/>
      <c r="G48" s="92"/>
      <c r="H48" s="93"/>
    </row>
    <row r="49" spans="1:14" ht="18.75" customHeight="1" x14ac:dyDescent="0.25">
      <c r="A49" s="79">
        <v>11</v>
      </c>
      <c r="B49" s="80"/>
      <c r="C49" s="81"/>
      <c r="D49" s="80"/>
      <c r="E49" s="33">
        <v>2020</v>
      </c>
      <c r="F49" s="14" t="s">
        <v>52</v>
      </c>
      <c r="G49" s="34"/>
      <c r="H49" s="84">
        <f t="shared" ref="H49" si="7">ROUND((SUM(G49:G52))/(1920*$H$57),3)</f>
        <v>0</v>
      </c>
    </row>
    <row r="50" spans="1:14" ht="18.75" customHeight="1" x14ac:dyDescent="0.25">
      <c r="A50" s="79"/>
      <c r="B50" s="80"/>
      <c r="C50" s="82"/>
      <c r="D50" s="80"/>
      <c r="E50" s="33">
        <v>2021</v>
      </c>
      <c r="F50" s="14" t="s">
        <v>57</v>
      </c>
      <c r="G50" s="40"/>
      <c r="H50" s="85"/>
    </row>
    <row r="51" spans="1:14" ht="18.75" customHeight="1" x14ac:dyDescent="0.25">
      <c r="A51" s="79"/>
      <c r="B51" s="80"/>
      <c r="C51" s="82"/>
      <c r="D51" s="80"/>
      <c r="E51" s="33">
        <v>2022</v>
      </c>
      <c r="F51" s="14" t="s">
        <v>70</v>
      </c>
      <c r="G51" s="34"/>
      <c r="H51" s="85"/>
    </row>
    <row r="52" spans="1:14" ht="15" customHeight="1" x14ac:dyDescent="0.25">
      <c r="A52" s="79"/>
      <c r="B52" s="80"/>
      <c r="C52" s="83"/>
      <c r="D52" s="80"/>
      <c r="E52" s="33">
        <v>2023</v>
      </c>
      <c r="F52" s="14" t="s">
        <v>83</v>
      </c>
      <c r="G52" s="35"/>
      <c r="H52" s="86"/>
    </row>
    <row r="53" spans="1:14" ht="17.100000000000001" customHeight="1" x14ac:dyDescent="0.25">
      <c r="A53" s="79">
        <v>12</v>
      </c>
      <c r="B53" s="88"/>
      <c r="C53" s="89"/>
      <c r="D53" s="88"/>
      <c r="E53" s="33">
        <v>2020</v>
      </c>
      <c r="F53" s="14" t="s">
        <v>52</v>
      </c>
      <c r="G53" s="35"/>
      <c r="H53" s="84">
        <f t="shared" ref="H53" si="8">ROUND((SUM(G53:G56))/(1920*$H$57),3)</f>
        <v>0</v>
      </c>
    </row>
    <row r="54" spans="1:14" ht="17.100000000000001" customHeight="1" x14ac:dyDescent="0.25">
      <c r="A54" s="87"/>
      <c r="B54" s="89"/>
      <c r="C54" s="90"/>
      <c r="D54" s="89"/>
      <c r="E54" s="33">
        <v>2021</v>
      </c>
      <c r="F54" s="14" t="s">
        <v>57</v>
      </c>
      <c r="G54" s="36"/>
      <c r="H54" s="85"/>
    </row>
    <row r="55" spans="1:14" ht="17.100000000000001" customHeight="1" x14ac:dyDescent="0.25">
      <c r="A55" s="87"/>
      <c r="B55" s="89"/>
      <c r="C55" s="90"/>
      <c r="D55" s="89"/>
      <c r="E55" s="33">
        <v>2022</v>
      </c>
      <c r="F55" s="14" t="s">
        <v>70</v>
      </c>
      <c r="G55" s="36"/>
      <c r="H55" s="85"/>
    </row>
    <row r="56" spans="1:14" ht="17.100000000000001" customHeight="1" thickBot="1" x14ac:dyDescent="0.3">
      <c r="A56" s="87"/>
      <c r="B56" s="89"/>
      <c r="C56" s="90"/>
      <c r="D56" s="89"/>
      <c r="E56" s="33">
        <v>2023</v>
      </c>
      <c r="F56" s="14" t="s">
        <v>83</v>
      </c>
      <c r="G56" s="36"/>
      <c r="H56" s="86"/>
    </row>
    <row r="57" spans="1:14" ht="50.25" customHeight="1" thickBot="1" x14ac:dyDescent="0.3">
      <c r="A57" s="73" t="s">
        <v>69</v>
      </c>
      <c r="B57" s="74"/>
      <c r="C57" s="57">
        <v>11</v>
      </c>
      <c r="D57" s="75"/>
      <c r="E57" s="37" t="s">
        <v>71</v>
      </c>
      <c r="F57" s="74"/>
      <c r="G57" s="76"/>
      <c r="H57" s="41">
        <f>C57/12</f>
        <v>0.91666666666666663</v>
      </c>
    </row>
    <row r="58" spans="1:14" ht="44.25" customHeight="1" thickBot="1" x14ac:dyDescent="0.3">
      <c r="A58" s="57"/>
      <c r="B58" s="57"/>
      <c r="C58" s="57"/>
      <c r="D58" s="57"/>
      <c r="E58" s="57"/>
      <c r="F58" s="57"/>
      <c r="G58" s="57"/>
      <c r="H58" s="57"/>
    </row>
    <row r="59" spans="1:14" ht="51" customHeight="1" x14ac:dyDescent="0.25">
      <c r="A59" s="77"/>
      <c r="B59" s="78"/>
      <c r="C59" s="78"/>
      <c r="D59" s="78"/>
      <c r="E59" s="78"/>
      <c r="F59" s="78"/>
      <c r="G59" s="20" t="s">
        <v>76</v>
      </c>
      <c r="H59" s="21" t="s">
        <v>58</v>
      </c>
      <c r="K59" s="18"/>
    </row>
    <row r="60" spans="1:14" ht="33" customHeight="1" thickBot="1" x14ac:dyDescent="0.3">
      <c r="A60" s="53" t="s">
        <v>59</v>
      </c>
      <c r="B60" s="54"/>
      <c r="C60" s="54"/>
      <c r="D60" s="54"/>
      <c r="E60" s="54"/>
      <c r="F60" s="54"/>
      <c r="G60" s="45">
        <v>700</v>
      </c>
      <c r="H60" s="30">
        <f>ROUND((ROUND(G60/(1920*$H$57),3))/H57,3)</f>
        <v>0.434</v>
      </c>
      <c r="I60" s="55"/>
      <c r="J60" s="56"/>
      <c r="K60" s="56"/>
      <c r="L60" s="56"/>
      <c r="M60" s="56"/>
      <c r="N60" s="56"/>
    </row>
    <row r="61" spans="1:14" ht="17.25" customHeight="1" thickBot="1" x14ac:dyDescent="0.3">
      <c r="A61" s="57"/>
      <c r="B61" s="57"/>
      <c r="C61" s="57"/>
      <c r="D61" s="57"/>
      <c r="E61" s="57"/>
      <c r="F61" s="57"/>
      <c r="G61" s="57"/>
      <c r="H61" s="57"/>
      <c r="I61" s="28"/>
      <c r="J61" s="25"/>
      <c r="K61" s="25"/>
      <c r="L61" s="25"/>
    </row>
    <row r="62" spans="1:14" ht="36.75" customHeight="1" x14ac:dyDescent="0.25">
      <c r="A62" s="58"/>
      <c r="B62" s="59"/>
      <c r="C62" s="59"/>
      <c r="D62" s="59"/>
      <c r="E62" s="59"/>
      <c r="F62" s="59"/>
      <c r="G62" s="20" t="s">
        <v>64</v>
      </c>
      <c r="H62" s="29" t="s">
        <v>66</v>
      </c>
      <c r="I62" s="28"/>
      <c r="J62" s="25"/>
      <c r="K62" s="25"/>
      <c r="L62" s="25"/>
    </row>
    <row r="63" spans="1:14" ht="30.75" customHeight="1" x14ac:dyDescent="0.25">
      <c r="A63" s="60" t="s">
        <v>87</v>
      </c>
      <c r="B63" s="61"/>
      <c r="C63" s="61"/>
      <c r="D63" s="61"/>
      <c r="E63" s="61"/>
      <c r="F63" s="61"/>
      <c r="G63" s="46"/>
      <c r="H63" s="44">
        <f>ROUND(G63/5760,3)</f>
        <v>0</v>
      </c>
      <c r="I63" s="70" t="s">
        <v>85</v>
      </c>
      <c r="J63" s="71"/>
      <c r="K63" s="71"/>
      <c r="L63" s="71"/>
      <c r="M63" s="71"/>
      <c r="N63" s="43"/>
    </row>
    <row r="64" spans="1:14" ht="30.75" customHeight="1" thickBot="1" x14ac:dyDescent="0.3">
      <c r="A64" s="62" t="s">
        <v>88</v>
      </c>
      <c r="B64" s="63"/>
      <c r="C64" s="63"/>
      <c r="D64" s="63"/>
      <c r="E64" s="63"/>
      <c r="F64" s="63"/>
      <c r="G64" s="45"/>
      <c r="H64" s="44">
        <f>ROUND(G64/5760,3)</f>
        <v>0</v>
      </c>
      <c r="I64" s="70"/>
      <c r="J64" s="71"/>
      <c r="K64" s="71"/>
      <c r="L64" s="71"/>
      <c r="M64" s="71"/>
      <c r="N64" s="43"/>
    </row>
    <row r="65" spans="1:14" ht="18" customHeight="1" thickBot="1" x14ac:dyDescent="0.3">
      <c r="A65" s="64"/>
      <c r="B65" s="64"/>
      <c r="C65" s="64"/>
      <c r="D65" s="64"/>
      <c r="E65" s="64"/>
      <c r="F65" s="64"/>
      <c r="G65" s="64"/>
      <c r="H65" s="64"/>
      <c r="I65" s="31"/>
      <c r="J65" s="31"/>
      <c r="K65" s="31"/>
      <c r="L65" s="31"/>
      <c r="M65" s="31"/>
      <c r="N65" s="31"/>
    </row>
    <row r="66" spans="1:14" ht="23.25" customHeight="1" x14ac:dyDescent="0.25">
      <c r="A66" s="65" t="s">
        <v>82</v>
      </c>
      <c r="B66" s="66"/>
      <c r="C66" s="66"/>
      <c r="D66" s="66"/>
      <c r="E66" s="66"/>
      <c r="F66" s="66"/>
      <c r="G66" s="66"/>
      <c r="H66" s="67"/>
      <c r="I66" s="17"/>
    </row>
    <row r="67" spans="1:14" ht="32.25" customHeight="1" x14ac:dyDescent="0.25">
      <c r="A67" s="68" t="s">
        <v>79</v>
      </c>
      <c r="B67" s="69"/>
      <c r="C67" s="69"/>
      <c r="D67" s="69"/>
      <c r="E67" s="69"/>
      <c r="F67" s="69"/>
      <c r="G67" s="69"/>
      <c r="H67" s="22"/>
    </row>
    <row r="68" spans="1:14" ht="33.75" customHeight="1" x14ac:dyDescent="0.25">
      <c r="A68" s="68" t="s">
        <v>80</v>
      </c>
      <c r="B68" s="69"/>
      <c r="C68" s="69"/>
      <c r="D68" s="69"/>
      <c r="E68" s="69"/>
      <c r="F68" s="69"/>
      <c r="G68" s="69"/>
      <c r="H68" s="22"/>
      <c r="I68" s="47" t="s">
        <v>56</v>
      </c>
      <c r="J68" s="48"/>
      <c r="K68" s="48"/>
      <c r="L68" s="48"/>
      <c r="M68" s="48"/>
    </row>
    <row r="69" spans="1:14" ht="33.75" customHeight="1" x14ac:dyDescent="0.25">
      <c r="A69" s="68" t="s">
        <v>81</v>
      </c>
      <c r="B69" s="69"/>
      <c r="C69" s="69"/>
      <c r="D69" s="69"/>
      <c r="E69" s="69"/>
      <c r="F69" s="69"/>
      <c r="G69" s="69"/>
      <c r="H69" s="23"/>
      <c r="I69" s="47" t="s">
        <v>56</v>
      </c>
      <c r="J69" s="48"/>
      <c r="K69" s="48"/>
      <c r="L69" s="48"/>
      <c r="M69" s="48"/>
    </row>
    <row r="70" spans="1:14" ht="33" customHeight="1" thickBot="1" x14ac:dyDescent="0.3">
      <c r="A70" s="51" t="s">
        <v>65</v>
      </c>
      <c r="B70" s="52"/>
      <c r="C70" s="52"/>
      <c r="D70" s="52"/>
      <c r="E70" s="52"/>
      <c r="F70" s="52"/>
      <c r="G70" s="52"/>
      <c r="H70" s="24"/>
      <c r="I70" s="70" t="s">
        <v>86</v>
      </c>
      <c r="J70" s="72"/>
      <c r="K70" s="72"/>
      <c r="L70" s="72"/>
      <c r="M70" s="72"/>
    </row>
    <row r="71" spans="1:14" ht="14.25" customHeight="1" x14ac:dyDescent="0.25">
      <c r="A71" s="26"/>
      <c r="B71" s="26"/>
      <c r="C71" s="26"/>
      <c r="D71" s="26"/>
      <c r="E71" s="26"/>
      <c r="F71" s="26"/>
      <c r="G71" s="26"/>
      <c r="H71" s="27"/>
      <c r="I71" s="17"/>
    </row>
    <row r="72" spans="1:14" ht="136.5" customHeight="1" x14ac:dyDescent="0.25">
      <c r="A72" s="49" t="s">
        <v>72</v>
      </c>
      <c r="B72" s="49"/>
      <c r="C72" s="49"/>
      <c r="D72" s="49"/>
      <c r="E72" s="49"/>
      <c r="F72" s="49"/>
      <c r="G72" s="49"/>
      <c r="H72" s="49"/>
    </row>
    <row r="73" spans="1:14" ht="6" customHeight="1" x14ac:dyDescent="0.25">
      <c r="A73" s="50"/>
      <c r="B73" s="50"/>
      <c r="C73" s="50"/>
      <c r="D73" s="50"/>
      <c r="E73" s="50"/>
      <c r="F73" s="50"/>
      <c r="G73" s="50"/>
      <c r="H73" s="50"/>
    </row>
    <row r="74" spans="1:14" ht="15" customHeight="1" x14ac:dyDescent="0.25">
      <c r="A74" s="49" t="s">
        <v>73</v>
      </c>
      <c r="B74" s="49"/>
      <c r="C74" s="49"/>
      <c r="D74" s="49"/>
      <c r="E74" s="49"/>
      <c r="F74" s="49"/>
      <c r="G74" s="49"/>
      <c r="H74" s="49"/>
    </row>
    <row r="75" spans="1:14" ht="6" customHeight="1" x14ac:dyDescent="0.25">
      <c r="A75" s="32"/>
      <c r="B75" s="32"/>
      <c r="C75" s="32"/>
      <c r="D75" s="32"/>
      <c r="E75" s="32"/>
      <c r="F75" s="32"/>
      <c r="G75" s="32"/>
    </row>
    <row r="76" spans="1:14" ht="15" customHeight="1" x14ac:dyDescent="0.25">
      <c r="A76" s="49" t="s">
        <v>77</v>
      </c>
      <c r="B76" s="49"/>
      <c r="C76" s="49"/>
      <c r="D76" s="49"/>
      <c r="E76" s="49"/>
      <c r="F76" s="49"/>
      <c r="G76" s="49"/>
      <c r="H76" s="49"/>
    </row>
    <row r="77" spans="1:14" ht="6" customHeight="1" x14ac:dyDescent="0.25">
      <c r="A77" s="39"/>
      <c r="B77" s="39"/>
      <c r="C77" s="39"/>
      <c r="D77" s="39"/>
      <c r="E77" s="39"/>
      <c r="F77" s="39"/>
      <c r="G77" s="39"/>
      <c r="H77" s="39"/>
    </row>
    <row r="78" spans="1:14" x14ac:dyDescent="0.25">
      <c r="A78" s="49" t="s">
        <v>78</v>
      </c>
      <c r="B78" s="49"/>
      <c r="C78" s="49"/>
      <c r="D78" s="49"/>
      <c r="E78" s="49"/>
      <c r="F78" s="49"/>
      <c r="G78" s="49"/>
      <c r="H78" s="49"/>
    </row>
  </sheetData>
  <mergeCells count="98">
    <mergeCell ref="A1:H1"/>
    <mergeCell ref="A2:H2"/>
    <mergeCell ref="A3:A4"/>
    <mergeCell ref="B3:B4"/>
    <mergeCell ref="C3:C4"/>
    <mergeCell ref="D3:D4"/>
    <mergeCell ref="E3:E4"/>
    <mergeCell ref="F3:G4"/>
    <mergeCell ref="A5:H5"/>
    <mergeCell ref="A6:A9"/>
    <mergeCell ref="B6:B9"/>
    <mergeCell ref="C6:C9"/>
    <mergeCell ref="D6:D9"/>
    <mergeCell ref="H6:H9"/>
    <mergeCell ref="A14:A17"/>
    <mergeCell ref="B14:B17"/>
    <mergeCell ref="C14:C17"/>
    <mergeCell ref="D14:D17"/>
    <mergeCell ref="H14:H17"/>
    <mergeCell ref="A10:A13"/>
    <mergeCell ref="B10:B13"/>
    <mergeCell ref="C10:C13"/>
    <mergeCell ref="D10:D13"/>
    <mergeCell ref="H10:H13"/>
    <mergeCell ref="H18:H21"/>
    <mergeCell ref="A22:A25"/>
    <mergeCell ref="B22:B25"/>
    <mergeCell ref="C22:C25"/>
    <mergeCell ref="D22:D25"/>
    <mergeCell ref="H22:H25"/>
    <mergeCell ref="A18:A21"/>
    <mergeCell ref="B18:B21"/>
    <mergeCell ref="C18:C21"/>
    <mergeCell ref="D18:D21"/>
    <mergeCell ref="A26:A29"/>
    <mergeCell ref="B26:B29"/>
    <mergeCell ref="C26:C29"/>
    <mergeCell ref="D26:D29"/>
    <mergeCell ref="H26:H29"/>
    <mergeCell ref="A31:H31"/>
    <mergeCell ref="A32:A35"/>
    <mergeCell ref="B32:B35"/>
    <mergeCell ref="C32:C35"/>
    <mergeCell ref="D32:D35"/>
    <mergeCell ref="H32:H35"/>
    <mergeCell ref="A30:G30"/>
    <mergeCell ref="A48:H48"/>
    <mergeCell ref="A36:A39"/>
    <mergeCell ref="B36:B39"/>
    <mergeCell ref="C36:C39"/>
    <mergeCell ref="D36:D39"/>
    <mergeCell ref="H36:H39"/>
    <mergeCell ref="A40:A43"/>
    <mergeCell ref="B40:B43"/>
    <mergeCell ref="C40:C43"/>
    <mergeCell ref="D40:D43"/>
    <mergeCell ref="H40:H43"/>
    <mergeCell ref="A44:A47"/>
    <mergeCell ref="B44:B47"/>
    <mergeCell ref="C44:C47"/>
    <mergeCell ref="D44:D47"/>
    <mergeCell ref="H44:H47"/>
    <mergeCell ref="A53:A56"/>
    <mergeCell ref="B53:B56"/>
    <mergeCell ref="C53:C56"/>
    <mergeCell ref="D53:D56"/>
    <mergeCell ref="H53:H56"/>
    <mergeCell ref="A49:A52"/>
    <mergeCell ref="B49:B52"/>
    <mergeCell ref="C49:C52"/>
    <mergeCell ref="D49:D52"/>
    <mergeCell ref="H49:H52"/>
    <mergeCell ref="A57:B57"/>
    <mergeCell ref="C57:D57"/>
    <mergeCell ref="F57:G57"/>
    <mergeCell ref="A58:H58"/>
    <mergeCell ref="A59:F59"/>
    <mergeCell ref="A64:F64"/>
    <mergeCell ref="A65:H65"/>
    <mergeCell ref="A66:H66"/>
    <mergeCell ref="A67:G67"/>
    <mergeCell ref="A68:G68"/>
    <mergeCell ref="A60:F60"/>
    <mergeCell ref="I60:N60"/>
    <mergeCell ref="A61:H61"/>
    <mergeCell ref="A62:F62"/>
    <mergeCell ref="A63:F63"/>
    <mergeCell ref="I63:M64"/>
    <mergeCell ref="I68:M68"/>
    <mergeCell ref="I69:M69"/>
    <mergeCell ref="A78:H78"/>
    <mergeCell ref="A72:H72"/>
    <mergeCell ref="A73:H73"/>
    <mergeCell ref="A74:H74"/>
    <mergeCell ref="A76:H76"/>
    <mergeCell ref="A70:G70"/>
    <mergeCell ref="A69:G69"/>
    <mergeCell ref="I70:M70"/>
  </mergeCells>
  <pageMargins left="0.25" right="0.25" top="0.75" bottom="0.75" header="0.3" footer="0.3"/>
  <pageSetup paperSize="9" scale="62" fitToHeight="0" orientation="portrait" horizontalDpi="4294967295" verticalDpi="4294967295"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5</xdr:col>
                <xdr:colOff>0</xdr:colOff>
                <xdr:row>56</xdr:row>
                <xdr:rowOff>9525</xdr:rowOff>
              </from>
              <to>
                <xdr:col>7</xdr:col>
                <xdr:colOff>9525</xdr:colOff>
                <xdr:row>56</xdr:row>
                <xdr:rowOff>609600</xdr:rowOff>
              </to>
            </anchor>
          </objectPr>
        </oleObject>
      </mc:Choice>
      <mc:Fallback>
        <oleObject progId="Equation.3"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Support sheet</vt:lpstr>
      <vt:lpstr>PLE pārskats</vt:lpstr>
      <vt:lpstr>'PLE pārskats'!Print_Area</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Ilona Virbule</cp:lastModifiedBy>
  <cp:lastPrinted>2020-08-17T10:22:42Z</cp:lastPrinted>
  <dcterms:created xsi:type="dcterms:W3CDTF">2014-03-04T14:47:17Z</dcterms:created>
  <dcterms:modified xsi:type="dcterms:W3CDTF">2020-08-17T11:12:52Z</dcterms:modified>
</cp:coreProperties>
</file>